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업무용 파일\국제 기전\쏘팔코사놀\본선 대진표\"/>
    </mc:Choice>
  </mc:AlternateContent>
  <bookViews>
    <workbookView xWindow="0" yWindow="0" windowWidth="24000" windowHeight="8925" activeTab="1"/>
  </bookViews>
  <sheets>
    <sheet name="대진표(일정)" sheetId="1" r:id="rId1"/>
    <sheet name="대진표(개인)" sheetId="2" r:id="rId2"/>
  </sheets>
  <calcPr calcId="162913"/>
</workbook>
</file>

<file path=xl/calcChain.xml><?xml version="1.0" encoding="utf-8"?>
<calcChain xmlns="http://schemas.openxmlformats.org/spreadsheetml/2006/main">
  <c r="N6" i="2" l="1"/>
  <c r="N7" i="2"/>
  <c r="N8" i="2"/>
  <c r="N9" i="2"/>
  <c r="N10" i="2"/>
  <c r="N11" i="2"/>
  <c r="N12" i="2"/>
  <c r="N13" i="2"/>
  <c r="N5" i="2"/>
  <c r="M6" i="2"/>
  <c r="M7" i="2"/>
  <c r="M8" i="2"/>
  <c r="M9" i="2"/>
  <c r="M10" i="2"/>
  <c r="M11" i="2"/>
  <c r="M12" i="2"/>
  <c r="M13" i="2"/>
  <c r="M5" i="2"/>
  <c r="O6" i="2" l="1"/>
  <c r="O11" i="2"/>
  <c r="O5" i="2"/>
  <c r="O10" i="2"/>
  <c r="O13" i="2"/>
  <c r="O9" i="2"/>
  <c r="O12" i="2"/>
  <c r="O8" i="2"/>
  <c r="O7" i="2"/>
</calcChain>
</file>

<file path=xl/sharedStrings.xml><?xml version="1.0" encoding="utf-8"?>
<sst xmlns="http://schemas.openxmlformats.org/spreadsheetml/2006/main" count="149" uniqueCount="129">
  <si>
    <t>6월 9일</t>
    <phoneticPr fontId="1" type="noConversion"/>
  </si>
  <si>
    <t>6월 10일</t>
    <phoneticPr fontId="1" type="noConversion"/>
  </si>
  <si>
    <t>6월 11일</t>
    <phoneticPr fontId="1" type="noConversion"/>
  </si>
  <si>
    <t>6월 12일</t>
    <phoneticPr fontId="1" type="noConversion"/>
  </si>
  <si>
    <t>대국 / 시간</t>
    <phoneticPr fontId="1" type="noConversion"/>
  </si>
  <si>
    <t>6월 13일</t>
    <phoneticPr fontId="1" type="noConversion"/>
  </si>
  <si>
    <t>동률자 재대국(예비)</t>
    <phoneticPr fontId="1" type="noConversion"/>
  </si>
  <si>
    <t>2차전</t>
    <phoneticPr fontId="1" type="noConversion"/>
  </si>
  <si>
    <t>3월 26일</t>
    <phoneticPr fontId="1" type="noConversion"/>
  </si>
  <si>
    <t>3월 27일</t>
  </si>
  <si>
    <t>3월 28일</t>
  </si>
  <si>
    <t>3월 29일</t>
  </si>
  <si>
    <t>3월 30일</t>
  </si>
  <si>
    <t>쉬하오훙-신진서</t>
    <phoneticPr fontId="1" type="noConversion"/>
  </si>
  <si>
    <t>신진서-투샤오위</t>
    <phoneticPr fontId="1" type="noConversion"/>
  </si>
  <si>
    <t>신진서-고타로</t>
    <phoneticPr fontId="1" type="noConversion"/>
  </si>
  <si>
    <t>신진서</t>
    <phoneticPr fontId="1" type="noConversion"/>
  </si>
  <si>
    <t>신진서-쉬자양</t>
    <phoneticPr fontId="1" type="noConversion"/>
  </si>
  <si>
    <t>당이페이-신진서</t>
    <phoneticPr fontId="1" type="noConversion"/>
  </si>
  <si>
    <t>쉬하오훙-신민준</t>
    <phoneticPr fontId="1" type="noConversion"/>
  </si>
  <si>
    <t>신민준</t>
    <phoneticPr fontId="1" type="noConversion"/>
  </si>
  <si>
    <t>신민준-쉬자양</t>
    <phoneticPr fontId="1" type="noConversion"/>
  </si>
  <si>
    <t>당이페이-신민준</t>
    <phoneticPr fontId="1" type="noConversion"/>
  </si>
  <si>
    <t>신민준-투샤오위</t>
    <phoneticPr fontId="1" type="noConversion"/>
  </si>
  <si>
    <t>강동윤</t>
    <phoneticPr fontId="1" type="noConversion"/>
  </si>
  <si>
    <t>고타로-강동윤</t>
    <phoneticPr fontId="1" type="noConversion"/>
  </si>
  <si>
    <t>쉬하오훙-강동윤</t>
    <phoneticPr fontId="1" type="noConversion"/>
  </si>
  <si>
    <t>당이페이-강동윤</t>
    <phoneticPr fontId="1" type="noConversion"/>
  </si>
  <si>
    <t>쉬자양-강동윤</t>
    <phoneticPr fontId="1" type="noConversion"/>
  </si>
  <si>
    <t>투샤오위-강동윤</t>
    <phoneticPr fontId="1" type="noConversion"/>
  </si>
  <si>
    <t>박정환-쉬자양</t>
    <phoneticPr fontId="1" type="noConversion"/>
  </si>
  <si>
    <t>박정환-고타로</t>
    <phoneticPr fontId="1" type="noConversion"/>
  </si>
  <si>
    <t>당이페이-박정환</t>
    <phoneticPr fontId="1" type="noConversion"/>
  </si>
  <si>
    <t>박정환-투샤오위</t>
    <phoneticPr fontId="1" type="noConversion"/>
  </si>
  <si>
    <t>박정환</t>
    <phoneticPr fontId="1" type="noConversion"/>
  </si>
  <si>
    <t>쉬하오훙-박정환</t>
    <phoneticPr fontId="1" type="noConversion"/>
  </si>
  <si>
    <t>당이페이-고타로</t>
    <phoneticPr fontId="1" type="noConversion"/>
  </si>
  <si>
    <t>고타로</t>
    <phoneticPr fontId="1" type="noConversion"/>
  </si>
  <si>
    <t>고타로-투샤오위</t>
    <phoneticPr fontId="1" type="noConversion"/>
  </si>
  <si>
    <t>쉬하오훙-고타로</t>
    <phoneticPr fontId="1" type="noConversion"/>
  </si>
  <si>
    <t>고타로-쉬자양</t>
    <phoneticPr fontId="1" type="noConversion"/>
  </si>
  <si>
    <t>쉬하오훙-당이페이</t>
    <phoneticPr fontId="1" type="noConversion"/>
  </si>
  <si>
    <t>쉬하오훙-쉬자양</t>
    <phoneticPr fontId="1" type="noConversion"/>
  </si>
  <si>
    <t>쉬하오훙-투샤오위</t>
    <phoneticPr fontId="1" type="noConversion"/>
  </si>
  <si>
    <t>쉬하오훙</t>
    <phoneticPr fontId="1" type="noConversion"/>
  </si>
  <si>
    <t>쉬자양</t>
    <phoneticPr fontId="1" type="noConversion"/>
  </si>
  <si>
    <t>당이페이-쉬자양</t>
    <phoneticPr fontId="1" type="noConversion"/>
  </si>
  <si>
    <t>투샤오위</t>
    <phoneticPr fontId="1" type="noConversion"/>
  </si>
  <si>
    <t>당이페이-투샤오위</t>
    <phoneticPr fontId="1" type="noConversion"/>
  </si>
  <si>
    <t>당이페이</t>
    <phoneticPr fontId="1" type="noConversion"/>
  </si>
  <si>
    <t>일정</t>
  </si>
  <si>
    <t>휴번</t>
  </si>
  <si>
    <t>고타로-신민준</t>
    <phoneticPr fontId="1" type="noConversion"/>
  </si>
  <si>
    <t>1라운드</t>
    <phoneticPr fontId="1" type="noConversion"/>
  </si>
  <si>
    <t>1경기
10:00</t>
    <phoneticPr fontId="1" type="noConversion"/>
  </si>
  <si>
    <t>2라운드</t>
  </si>
  <si>
    <t>3라운드</t>
  </si>
  <si>
    <t>4라운드</t>
  </si>
  <si>
    <t>5라운드</t>
  </si>
  <si>
    <t>6라운드</t>
    <phoneticPr fontId="1" type="noConversion"/>
  </si>
  <si>
    <t>7라운드</t>
  </si>
  <si>
    <t>8라운드</t>
  </si>
  <si>
    <t>9라운드</t>
  </si>
  <si>
    <t>10라운드</t>
  </si>
  <si>
    <t>2경기
12:00</t>
    <phoneticPr fontId="1" type="noConversion"/>
  </si>
  <si>
    <t>3경기
17:00</t>
    <phoneticPr fontId="1" type="noConversion"/>
  </si>
  <si>
    <t>4경기
19:00</t>
    <phoneticPr fontId="1" type="noConversion"/>
  </si>
  <si>
    <t xml:space="preserve">* 동률 재대국은 9R 종료 후 익일(6/13(금)) 진행할 예정이며, 다자 동률 시 대국시간 및 운영방식은 변경될수 있다. </t>
    <phoneticPr fontId="1" type="noConversion"/>
  </si>
  <si>
    <t>패</t>
    <phoneticPr fontId="1" type="noConversion"/>
  </si>
  <si>
    <t>이름</t>
    <phoneticPr fontId="1" type="noConversion"/>
  </si>
  <si>
    <t>쉬자양-투샤오위</t>
    <phoneticPr fontId="1" type="noConversion"/>
  </si>
  <si>
    <t>번호</t>
    <phoneticPr fontId="1" type="noConversion"/>
  </si>
  <si>
    <t>박정환</t>
    <phoneticPr fontId="1" type="noConversion"/>
  </si>
  <si>
    <t>강동윤</t>
    <phoneticPr fontId="1" type="noConversion"/>
  </si>
  <si>
    <t>신진서</t>
    <phoneticPr fontId="1" type="noConversion"/>
  </si>
  <si>
    <t>당이페이</t>
    <phoneticPr fontId="1" type="noConversion"/>
  </si>
  <si>
    <t>쉬자양</t>
    <phoneticPr fontId="1" type="noConversion"/>
  </si>
  <si>
    <t>투샤오위</t>
    <phoneticPr fontId="1" type="noConversion"/>
  </si>
  <si>
    <t>고타로</t>
    <phoneticPr fontId="1" type="noConversion"/>
  </si>
  <si>
    <t>승</t>
    <phoneticPr fontId="1" type="noConversion"/>
  </si>
  <si>
    <t>순위</t>
    <phoneticPr fontId="1" type="noConversion"/>
  </si>
  <si>
    <t>* 결승 진출 여부에서 동률이 발생할 경우, 승자승이 아닌 재대국으로 결정한다. 그 외 순위는 승자승으로 한다.</t>
    <phoneticPr fontId="1" type="noConversion"/>
  </si>
  <si>
    <t>* 동률 재대국은 토너먼트를 원칙으로 하며, 대진은 추첨으로 정한다.</t>
    <phoneticPr fontId="1" type="noConversion"/>
  </si>
  <si>
    <t>강동윤</t>
    <phoneticPr fontId="1" type="noConversion"/>
  </si>
  <si>
    <t>신진서</t>
    <phoneticPr fontId="1" type="noConversion"/>
  </si>
  <si>
    <t>당이페이</t>
    <phoneticPr fontId="1" type="noConversion"/>
  </si>
  <si>
    <t>쉬자양</t>
    <phoneticPr fontId="1" type="noConversion"/>
  </si>
  <si>
    <t>투샤오위</t>
    <phoneticPr fontId="1" type="noConversion"/>
  </si>
  <si>
    <t>고타로</t>
    <phoneticPr fontId="1" type="noConversion"/>
  </si>
  <si>
    <t>쉬하오훙</t>
    <phoneticPr fontId="1" type="noConversion"/>
  </si>
  <si>
    <t>: 승리</t>
    <phoneticPr fontId="1" type="noConversion"/>
  </si>
  <si>
    <t>: 패배</t>
    <phoneticPr fontId="1" type="noConversion"/>
  </si>
  <si>
    <t>3.26
흑 불계승</t>
    <phoneticPr fontId="1" type="noConversion"/>
  </si>
  <si>
    <t>3.26
백 불계패</t>
    <phoneticPr fontId="1" type="noConversion"/>
  </si>
  <si>
    <t>3.26
흑 불계승</t>
    <phoneticPr fontId="1" type="noConversion"/>
  </si>
  <si>
    <t>* 결승 진출 여부에서 동률이 발생할 경우, 승자승이 아닌 재대국으로 결정한다. 그 외 순위는 승자승으로 한다.</t>
    <phoneticPr fontId="1" type="noConversion"/>
  </si>
  <si>
    <t>3.26
백 불계승</t>
    <phoneticPr fontId="1" type="noConversion"/>
  </si>
  <si>
    <t>3.26
흑 불계패</t>
    <phoneticPr fontId="1" type="noConversion"/>
  </si>
  <si>
    <r>
      <rPr>
        <b/>
        <sz val="20"/>
        <color rgb="FF00B050"/>
        <rFont val="맑은 고딕"/>
        <family val="3"/>
        <charset val="129"/>
        <scheme val="major"/>
      </rPr>
      <t>제1회 쏘팔코사놀 세계 최고기사 결정전</t>
    </r>
    <r>
      <rPr>
        <b/>
        <sz val="20"/>
        <color rgb="FF000000"/>
        <rFont val="맑은 고딕"/>
        <family val="3"/>
        <charset val="129"/>
        <scheme val="major"/>
      </rPr>
      <t xml:space="preserve"> 대진표</t>
    </r>
    <phoneticPr fontId="1" type="noConversion"/>
  </si>
  <si>
    <r>
      <t>신진서-박정환</t>
    </r>
    <r>
      <rPr>
        <b/>
        <sz val="12"/>
        <color rgb="FF0000FF"/>
        <rFont val="맑은 고딕"/>
        <family val="3"/>
        <charset val="129"/>
      </rPr>
      <t/>
    </r>
    <phoneticPr fontId="1" type="noConversion"/>
  </si>
  <si>
    <r>
      <t xml:space="preserve">신민준-강동윤
</t>
    </r>
    <r>
      <rPr>
        <b/>
        <sz val="14"/>
        <color rgb="FFFF0000"/>
        <rFont val="맑은 고딕"/>
        <family val="3"/>
        <charset val="129"/>
      </rPr>
      <t>[5.25(일) 13시]</t>
    </r>
    <phoneticPr fontId="1" type="noConversion"/>
  </si>
  <si>
    <r>
      <t xml:space="preserve">신진서-강동윤
</t>
    </r>
    <r>
      <rPr>
        <b/>
        <sz val="14"/>
        <color rgb="FFFF0000"/>
        <rFont val="맑은 고딕"/>
        <family val="3"/>
        <charset val="129"/>
      </rPr>
      <t>[5.26(월) 13시]</t>
    </r>
    <phoneticPr fontId="1" type="noConversion"/>
  </si>
  <si>
    <r>
      <t xml:space="preserve">신진서-신민준
</t>
    </r>
    <r>
      <rPr>
        <b/>
        <sz val="14"/>
        <color rgb="FFFF0000"/>
        <rFont val="맑은 고딕"/>
        <family val="3"/>
        <charset val="129"/>
      </rPr>
      <t>[5.27(화) 13시]</t>
    </r>
    <phoneticPr fontId="1" type="noConversion"/>
  </si>
  <si>
    <r>
      <t xml:space="preserve">박정환-신민준
</t>
    </r>
    <r>
      <rPr>
        <b/>
        <sz val="14"/>
        <color rgb="FFFF0000"/>
        <rFont val="맑은 고딕"/>
        <family val="3"/>
        <charset val="129"/>
      </rPr>
      <t>[6.3(화) 13시]</t>
    </r>
    <phoneticPr fontId="1" type="noConversion"/>
  </si>
  <si>
    <r>
      <t xml:space="preserve">박정환-강동윤
</t>
    </r>
    <r>
      <rPr>
        <b/>
        <sz val="14"/>
        <color rgb="FFFF0000"/>
        <rFont val="맑은 고딕"/>
        <family val="3"/>
        <charset val="129"/>
      </rPr>
      <t>[6.2(월) 13시]</t>
    </r>
    <phoneticPr fontId="1" type="noConversion"/>
  </si>
  <si>
    <t>3.26
백 2집반패</t>
    <phoneticPr fontId="1" type="noConversion"/>
  </si>
  <si>
    <t>3.27
흑 불계승</t>
    <phoneticPr fontId="1" type="noConversion"/>
  </si>
  <si>
    <t>3.27
백 불계패</t>
    <phoneticPr fontId="1" type="noConversion"/>
  </si>
  <si>
    <t>3.27
백 불계패</t>
    <phoneticPr fontId="1" type="noConversion"/>
  </si>
  <si>
    <t>제한시간 : 시간누적방식 각자 1시간, 추가 30초</t>
    <phoneticPr fontId="1" type="noConversion"/>
  </si>
  <si>
    <t>3.28
흑 불계승</t>
    <phoneticPr fontId="1" type="noConversion"/>
  </si>
  <si>
    <t>3.28
백 불계패</t>
    <phoneticPr fontId="1" type="noConversion"/>
  </si>
  <si>
    <t>3.28
백 불계승</t>
    <phoneticPr fontId="1" type="noConversion"/>
  </si>
  <si>
    <t>3.28
흑 불계패</t>
    <phoneticPr fontId="1" type="noConversion"/>
  </si>
  <si>
    <t>3.28
백 불계패</t>
    <phoneticPr fontId="1" type="noConversion"/>
  </si>
  <si>
    <t>3.29
백 불계패</t>
    <phoneticPr fontId="1" type="noConversion"/>
  </si>
  <si>
    <t>3.29
흑 불계승</t>
    <phoneticPr fontId="1" type="noConversion"/>
  </si>
  <si>
    <t>3.29
백 불계승</t>
    <phoneticPr fontId="1" type="noConversion"/>
  </si>
  <si>
    <t>3.29
흑 불계패</t>
    <phoneticPr fontId="1" type="noConversion"/>
  </si>
  <si>
    <t>3.29
백 불계패</t>
    <phoneticPr fontId="1" type="noConversion"/>
  </si>
  <si>
    <t>3.29
백 불계승</t>
    <phoneticPr fontId="1" type="noConversion"/>
  </si>
  <si>
    <t>3.29
흑 불계패</t>
    <phoneticPr fontId="1" type="noConversion"/>
  </si>
  <si>
    <t>3.30
흑 불계패</t>
    <phoneticPr fontId="1" type="noConversion"/>
  </si>
  <si>
    <t>3.30
흑 불계승</t>
    <phoneticPr fontId="1" type="noConversion"/>
  </si>
  <si>
    <t>3.30
백 불계패</t>
    <phoneticPr fontId="1" type="noConversion"/>
  </si>
  <si>
    <t>3.30
백 불계승</t>
    <phoneticPr fontId="1" type="noConversion"/>
  </si>
  <si>
    <t>3.26
흑 2집반승</t>
    <phoneticPr fontId="1" type="noConversion"/>
  </si>
  <si>
    <t>3.30
백 시간승</t>
    <phoneticPr fontId="1" type="noConversion"/>
  </si>
  <si>
    <t>3.30
흑 시간패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</si>
</sst>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color rgb="FF000000"/>
      <name val="Times New Roman"/>
      <charset val="204"/>
    </font>
    <font>
      <sz val="8"/>
      <name val="돋움"/>
      <family val="3"/>
      <charset val="129"/>
    </font>
    <font>
      <sz val="10"/>
      <color rgb="FF000000"/>
      <name val="Times New Roman"/>
      <family val="1"/>
    </font>
    <font>
      <b/>
      <sz val="12"/>
      <color rgb="FF0000FF"/>
      <name val="맑은 고딕"/>
      <family val="3"/>
      <charset val="129"/>
    </font>
    <font>
      <b/>
      <sz val="16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ajor"/>
    </font>
    <font>
      <b/>
      <sz val="12"/>
      <color rgb="FF000000"/>
      <name val="맑은 고딕"/>
      <family val="3"/>
      <charset val="129"/>
      <scheme val="minor"/>
    </font>
    <font>
      <b/>
      <sz val="20"/>
      <color rgb="FF000000"/>
      <name val="맑은 고딕"/>
      <family val="3"/>
      <charset val="129"/>
      <scheme val="major"/>
    </font>
    <font>
      <b/>
      <sz val="20"/>
      <color rgb="FF00B050"/>
      <name val="맑은 고딕"/>
      <family val="3"/>
      <charset val="129"/>
      <scheme val="major"/>
    </font>
    <font>
      <sz val="20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name val="맑은 고딕"/>
      <family val="3"/>
      <charset val="129"/>
    </font>
    <font>
      <sz val="16"/>
      <color rgb="FF000000"/>
      <name val="Times New Roman"/>
      <family val="1"/>
    </font>
    <font>
      <b/>
      <sz val="16"/>
      <name val="맑은 고딕"/>
      <family val="3"/>
      <charset val="129"/>
    </font>
    <font>
      <sz val="14"/>
      <name val="맑은 고딕"/>
      <family val="3"/>
      <charset val="129"/>
    </font>
    <font>
      <sz val="14"/>
      <color rgb="FF00000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4"/>
      <name val="맑은 고딕"/>
      <family val="3"/>
    </font>
    <font>
      <b/>
      <sz val="14"/>
      <color rgb="FFFF0000"/>
      <name val="맑은 고딕"/>
      <family val="3"/>
      <charset val="129"/>
      <scheme val="major"/>
    </font>
    <font>
      <b/>
      <sz val="14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맑은 고딕"/>
      <family val="3"/>
      <charset val="129"/>
      <scheme val="major"/>
    </font>
    <font>
      <sz val="14"/>
      <color rgb="FF000000"/>
      <name val="맑은 고딕"/>
      <family val="3"/>
      <charset val="129"/>
      <scheme val="minor"/>
    </font>
    <font>
      <b/>
      <sz val="14"/>
      <color rgb="FF000000"/>
      <name val="맑은 고딕"/>
      <family val="3"/>
      <charset val="129"/>
      <scheme val="minor"/>
    </font>
    <font>
      <sz val="16"/>
      <color rgb="FF000000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sz val="14"/>
      <color rgb="FF000000"/>
      <name val="맑은 고딕"/>
      <family val="3"/>
      <charset val="129"/>
      <scheme val="major"/>
    </font>
    <font>
      <b/>
      <sz val="12"/>
      <color rgb="FF000000"/>
      <name val="맑은 고딕"/>
      <family val="3"/>
      <charset val="129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left" vertical="top"/>
    </xf>
    <xf numFmtId="0" fontId="25" fillId="0" borderId="1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6" fillId="8" borderId="5" xfId="0" applyFont="1" applyFill="1" applyBorder="1" applyAlignment="1">
      <alignment horizontal="center" vertical="center"/>
    </xf>
    <xf numFmtId="0" fontId="26" fillId="9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top"/>
    </xf>
    <xf numFmtId="0" fontId="28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20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20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20" fontId="12" fillId="6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20" fontId="12" fillId="5" borderId="2" xfId="0" applyNumberFormat="1" applyFont="1" applyFill="1" applyBorder="1" applyAlignment="1">
      <alignment horizontal="center" vertical="center" wrapText="1"/>
    </xf>
    <xf numFmtId="20" fontId="12" fillId="5" borderId="3" xfId="0" applyNumberFormat="1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right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20" fontId="18" fillId="3" borderId="1" xfId="0" applyNumberFormat="1" applyFont="1" applyFill="1" applyBorder="1" applyAlignment="1">
      <alignment horizontal="center" vertical="center" wrapText="1"/>
    </xf>
    <xf numFmtId="20" fontId="18" fillId="4" borderId="1" xfId="0" applyNumberFormat="1" applyFont="1" applyFill="1" applyBorder="1" applyAlignment="1">
      <alignment horizontal="center" vertical="center" wrapText="1"/>
    </xf>
    <xf numFmtId="20" fontId="18" fillId="6" borderId="1" xfId="0" applyNumberFormat="1" applyFont="1" applyFill="1" applyBorder="1" applyAlignment="1">
      <alignment horizontal="center" vertical="center" wrapText="1"/>
    </xf>
    <xf numFmtId="20" fontId="18" fillId="5" borderId="2" xfId="0" applyNumberFormat="1" applyFont="1" applyFill="1" applyBorder="1" applyAlignment="1">
      <alignment horizontal="center" vertical="center" wrapText="1"/>
    </xf>
    <xf numFmtId="20" fontId="18" fillId="5" borderId="3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topLeftCell="A4" zoomScale="85" zoomScaleNormal="85" workbookViewId="0">
      <selection activeCell="F8" sqref="F8:G8"/>
    </sheetView>
  </sheetViews>
  <sheetFormatPr defaultRowHeight="12.75" x14ac:dyDescent="0.2"/>
  <cols>
    <col min="1" max="1" width="5.83203125" customWidth="1"/>
    <col min="2" max="2" width="15.83203125" customWidth="1"/>
    <col min="3" max="3" width="18.5" customWidth="1"/>
    <col min="4" max="11" width="17.83203125" customWidth="1"/>
    <col min="12" max="12" width="20.83203125" customWidth="1"/>
  </cols>
  <sheetData>
    <row r="1" spans="1:14" s="7" customFormat="1" ht="50.1" customHeight="1" x14ac:dyDescent="0.2">
      <c r="A1" s="43" t="s">
        <v>98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 s="7" customFormat="1" ht="22.5" customHeight="1" x14ac:dyDescent="0.2">
      <c r="A2" s="31"/>
      <c r="B2" s="31"/>
      <c r="C2" s="31"/>
      <c r="D2" s="31"/>
      <c r="E2" s="31"/>
      <c r="F2" s="31"/>
      <c r="G2" s="31"/>
      <c r="H2" s="31"/>
      <c r="I2" s="46" t="s">
        <v>109</v>
      </c>
      <c r="J2" s="46"/>
      <c r="K2" s="46"/>
      <c r="L2" s="46"/>
      <c r="M2" s="32"/>
      <c r="N2" s="15"/>
    </row>
    <row r="3" spans="1:14" ht="39.950000000000003" customHeight="1" x14ac:dyDescent="0.2">
      <c r="B3" s="10" t="s">
        <v>50</v>
      </c>
      <c r="C3" s="10" t="s">
        <v>4</v>
      </c>
      <c r="D3" s="37" t="s">
        <v>54</v>
      </c>
      <c r="E3" s="38"/>
      <c r="F3" s="39" t="s">
        <v>64</v>
      </c>
      <c r="G3" s="40"/>
      <c r="H3" s="41" t="s">
        <v>65</v>
      </c>
      <c r="I3" s="42"/>
      <c r="J3" s="44" t="s">
        <v>66</v>
      </c>
      <c r="K3" s="45"/>
      <c r="L3" s="10" t="s">
        <v>51</v>
      </c>
    </row>
    <row r="4" spans="1:14" ht="39.950000000000003" customHeight="1" x14ac:dyDescent="0.2">
      <c r="B4" s="10" t="s">
        <v>8</v>
      </c>
      <c r="C4" s="11" t="s">
        <v>53</v>
      </c>
      <c r="D4" s="47" t="s">
        <v>70</v>
      </c>
      <c r="E4" s="47"/>
      <c r="F4" s="48" t="s">
        <v>99</v>
      </c>
      <c r="G4" s="48"/>
      <c r="H4" s="49" t="s">
        <v>41</v>
      </c>
      <c r="I4" s="50"/>
      <c r="J4" s="35" t="s">
        <v>52</v>
      </c>
      <c r="K4" s="36"/>
      <c r="L4" s="11" t="s">
        <v>24</v>
      </c>
    </row>
    <row r="5" spans="1:14" ht="39.950000000000003" customHeight="1" x14ac:dyDescent="0.2">
      <c r="B5" s="10" t="s">
        <v>9</v>
      </c>
      <c r="C5" s="11" t="s">
        <v>55</v>
      </c>
      <c r="D5" s="51" t="s">
        <v>100</v>
      </c>
      <c r="E5" s="51"/>
      <c r="F5" s="48" t="s">
        <v>30</v>
      </c>
      <c r="G5" s="48"/>
      <c r="H5" s="52" t="s">
        <v>36</v>
      </c>
      <c r="I5" s="52"/>
      <c r="J5" s="33" t="s">
        <v>13</v>
      </c>
      <c r="K5" s="34"/>
      <c r="L5" s="11" t="s">
        <v>47</v>
      </c>
    </row>
    <row r="6" spans="1:14" ht="39.950000000000003" customHeight="1" x14ac:dyDescent="0.2">
      <c r="B6" s="10" t="s">
        <v>10</v>
      </c>
      <c r="C6" s="11" t="s">
        <v>56</v>
      </c>
      <c r="D6" s="51" t="s">
        <v>101</v>
      </c>
      <c r="E6" s="51"/>
      <c r="F6" s="48" t="s">
        <v>31</v>
      </c>
      <c r="G6" s="48"/>
      <c r="H6" s="52" t="s">
        <v>48</v>
      </c>
      <c r="I6" s="52"/>
      <c r="J6" s="33" t="s">
        <v>19</v>
      </c>
      <c r="K6" s="34"/>
      <c r="L6" s="11" t="s">
        <v>45</v>
      </c>
    </row>
    <row r="7" spans="1:14" ht="39.950000000000003" customHeight="1" x14ac:dyDescent="0.2">
      <c r="B7" s="10" t="s">
        <v>11</v>
      </c>
      <c r="C7" s="11" t="s">
        <v>57</v>
      </c>
      <c r="D7" s="47" t="s">
        <v>25</v>
      </c>
      <c r="E7" s="47"/>
      <c r="F7" s="48" t="s">
        <v>32</v>
      </c>
      <c r="G7" s="48"/>
      <c r="H7" s="52" t="s">
        <v>42</v>
      </c>
      <c r="I7" s="52"/>
      <c r="J7" s="33" t="s">
        <v>14</v>
      </c>
      <c r="K7" s="34"/>
      <c r="L7" s="11" t="s">
        <v>20</v>
      </c>
    </row>
    <row r="8" spans="1:14" ht="39.950000000000003" customHeight="1" x14ac:dyDescent="0.2">
      <c r="B8" s="10" t="s">
        <v>12</v>
      </c>
      <c r="C8" s="11" t="s">
        <v>58</v>
      </c>
      <c r="D8" s="51" t="s">
        <v>102</v>
      </c>
      <c r="E8" s="51"/>
      <c r="F8" s="48" t="s">
        <v>26</v>
      </c>
      <c r="G8" s="48"/>
      <c r="H8" s="52" t="s">
        <v>46</v>
      </c>
      <c r="I8" s="52"/>
      <c r="J8" s="33" t="s">
        <v>33</v>
      </c>
      <c r="K8" s="34"/>
      <c r="L8" s="11" t="s">
        <v>37</v>
      </c>
    </row>
    <row r="9" spans="1:14" s="9" customFormat="1" ht="39.950000000000003" customHeight="1" x14ac:dyDescent="0.2">
      <c r="B9" s="53" t="s">
        <v>7</v>
      </c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14" ht="39.950000000000003" customHeight="1" x14ac:dyDescent="0.2">
      <c r="B10" s="10" t="s">
        <v>50</v>
      </c>
      <c r="C10" s="10" t="s">
        <v>4</v>
      </c>
      <c r="D10" s="54" t="s">
        <v>54</v>
      </c>
      <c r="E10" s="38"/>
      <c r="F10" s="55" t="s">
        <v>64</v>
      </c>
      <c r="G10" s="40"/>
      <c r="H10" s="56" t="s">
        <v>65</v>
      </c>
      <c r="I10" s="42"/>
      <c r="J10" s="57" t="s">
        <v>66</v>
      </c>
      <c r="K10" s="58"/>
      <c r="L10" s="10" t="s">
        <v>51</v>
      </c>
    </row>
    <row r="11" spans="1:14" ht="39.950000000000003" customHeight="1" x14ac:dyDescent="0.2">
      <c r="B11" s="10" t="s">
        <v>0</v>
      </c>
      <c r="C11" s="11" t="s">
        <v>59</v>
      </c>
      <c r="D11" s="47" t="s">
        <v>43</v>
      </c>
      <c r="E11" s="47"/>
      <c r="F11" s="48" t="s">
        <v>27</v>
      </c>
      <c r="G11" s="48"/>
      <c r="H11" s="52" t="s">
        <v>21</v>
      </c>
      <c r="I11" s="52"/>
      <c r="J11" s="33" t="s">
        <v>15</v>
      </c>
      <c r="K11" s="34"/>
      <c r="L11" s="12" t="s">
        <v>34</v>
      </c>
    </row>
    <row r="12" spans="1:14" ht="39.950000000000003" customHeight="1" x14ac:dyDescent="0.2">
      <c r="B12" s="10" t="s">
        <v>1</v>
      </c>
      <c r="C12" s="11" t="s">
        <v>60</v>
      </c>
      <c r="D12" s="47" t="s">
        <v>35</v>
      </c>
      <c r="E12" s="47"/>
      <c r="F12" s="48" t="s">
        <v>22</v>
      </c>
      <c r="G12" s="48"/>
      <c r="H12" s="52" t="s">
        <v>38</v>
      </c>
      <c r="I12" s="52"/>
      <c r="J12" s="33" t="s">
        <v>28</v>
      </c>
      <c r="K12" s="34"/>
      <c r="L12" s="12" t="s">
        <v>16</v>
      </c>
    </row>
    <row r="13" spans="1:14" ht="39.950000000000003" customHeight="1" x14ac:dyDescent="0.2">
      <c r="B13" s="10" t="s">
        <v>2</v>
      </c>
      <c r="C13" s="11" t="s">
        <v>61</v>
      </c>
      <c r="D13" s="51" t="s">
        <v>104</v>
      </c>
      <c r="E13" s="51"/>
      <c r="F13" s="48" t="s">
        <v>23</v>
      </c>
      <c r="G13" s="48"/>
      <c r="H13" s="52" t="s">
        <v>39</v>
      </c>
      <c r="I13" s="52"/>
      <c r="J13" s="33" t="s">
        <v>17</v>
      </c>
      <c r="K13" s="34"/>
      <c r="L13" s="12" t="s">
        <v>49</v>
      </c>
    </row>
    <row r="14" spans="1:14" ht="39.950000000000003" customHeight="1" x14ac:dyDescent="0.2">
      <c r="B14" s="10" t="s">
        <v>3</v>
      </c>
      <c r="C14" s="11" t="s">
        <v>62</v>
      </c>
      <c r="D14" s="51" t="s">
        <v>103</v>
      </c>
      <c r="E14" s="51"/>
      <c r="F14" s="48" t="s">
        <v>29</v>
      </c>
      <c r="G14" s="48"/>
      <c r="H14" s="52" t="s">
        <v>40</v>
      </c>
      <c r="I14" s="52"/>
      <c r="J14" s="33" t="s">
        <v>18</v>
      </c>
      <c r="K14" s="34"/>
      <c r="L14" s="12" t="s">
        <v>44</v>
      </c>
    </row>
    <row r="15" spans="1:14" ht="39.950000000000003" customHeight="1" x14ac:dyDescent="0.2">
      <c r="B15" s="10" t="s">
        <v>5</v>
      </c>
      <c r="C15" s="11" t="s">
        <v>63</v>
      </c>
      <c r="D15" s="59" t="s">
        <v>6</v>
      </c>
      <c r="E15" s="60"/>
      <c r="F15" s="60"/>
      <c r="G15" s="60"/>
      <c r="H15" s="60"/>
      <c r="I15" s="60"/>
      <c r="J15" s="60"/>
      <c r="K15" s="60"/>
      <c r="L15" s="60"/>
    </row>
    <row r="16" spans="1:14" x14ac:dyDescent="0.2"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</row>
    <row r="17" spans="2:9" ht="17.25" x14ac:dyDescent="0.2">
      <c r="B17" s="13" t="s">
        <v>95</v>
      </c>
      <c r="C17" s="14"/>
      <c r="D17" s="15"/>
      <c r="E17" s="15"/>
      <c r="F17" s="15"/>
      <c r="G17" s="15"/>
      <c r="H17" s="15"/>
      <c r="I17" s="1"/>
    </row>
    <row r="18" spans="2:9" ht="17.25" x14ac:dyDescent="0.2">
      <c r="B18" s="13" t="s">
        <v>82</v>
      </c>
      <c r="C18" s="14"/>
      <c r="D18" s="15"/>
      <c r="E18" s="15"/>
      <c r="F18" s="15"/>
      <c r="G18" s="15"/>
      <c r="H18" s="15"/>
      <c r="I18" s="1"/>
    </row>
    <row r="19" spans="2:9" ht="17.25" x14ac:dyDescent="0.2">
      <c r="B19" s="13" t="s">
        <v>67</v>
      </c>
      <c r="C19" s="14"/>
      <c r="D19" s="15"/>
      <c r="E19" s="15"/>
      <c r="F19" s="15"/>
      <c r="G19" s="15"/>
      <c r="H19" s="15"/>
      <c r="I19" s="1"/>
    </row>
  </sheetData>
  <mergeCells count="49">
    <mergeCell ref="D15:L15"/>
    <mergeCell ref="B16:L16"/>
    <mergeCell ref="D13:E13"/>
    <mergeCell ref="F13:G13"/>
    <mergeCell ref="H13:I13"/>
    <mergeCell ref="D14:E14"/>
    <mergeCell ref="F14:G14"/>
    <mergeCell ref="H14:I14"/>
    <mergeCell ref="D11:E11"/>
    <mergeCell ref="F11:G11"/>
    <mergeCell ref="H11:I11"/>
    <mergeCell ref="D12:E12"/>
    <mergeCell ref="F12:G12"/>
    <mergeCell ref="H12:I12"/>
    <mergeCell ref="D8:E8"/>
    <mergeCell ref="F8:G8"/>
    <mergeCell ref="H8:I8"/>
    <mergeCell ref="B9:L9"/>
    <mergeCell ref="D10:E10"/>
    <mergeCell ref="F10:G10"/>
    <mergeCell ref="H10:I10"/>
    <mergeCell ref="J10:K10"/>
    <mergeCell ref="D6:E6"/>
    <mergeCell ref="F6:G6"/>
    <mergeCell ref="H6:I6"/>
    <mergeCell ref="D7:E7"/>
    <mergeCell ref="F7:G7"/>
    <mergeCell ref="H7:I7"/>
    <mergeCell ref="D4:E4"/>
    <mergeCell ref="F4:G4"/>
    <mergeCell ref="H4:I4"/>
    <mergeCell ref="D5:E5"/>
    <mergeCell ref="F5:G5"/>
    <mergeCell ref="H5:I5"/>
    <mergeCell ref="D3:E3"/>
    <mergeCell ref="F3:G3"/>
    <mergeCell ref="H3:I3"/>
    <mergeCell ref="A1:L1"/>
    <mergeCell ref="J3:K3"/>
    <mergeCell ref="I2:L2"/>
    <mergeCell ref="J11:K11"/>
    <mergeCell ref="J12:K12"/>
    <mergeCell ref="J13:K13"/>
    <mergeCell ref="J14:K14"/>
    <mergeCell ref="J4:K4"/>
    <mergeCell ref="J5:K5"/>
    <mergeCell ref="J6:K6"/>
    <mergeCell ref="J7:K7"/>
    <mergeCell ref="J8:K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5"/>
  <sheetViews>
    <sheetView showGridLines="0" tabSelected="1" zoomScale="70" zoomScaleNormal="70" workbookViewId="0">
      <selection activeCell="M11" sqref="M11"/>
    </sheetView>
  </sheetViews>
  <sheetFormatPr defaultRowHeight="12.75" x14ac:dyDescent="0.2"/>
  <cols>
    <col min="1" max="1" width="5.83203125" customWidth="1"/>
    <col min="2" max="2" width="10.33203125" customWidth="1"/>
    <col min="3" max="12" width="20.83203125" customWidth="1"/>
    <col min="13" max="14" width="15.83203125" customWidth="1"/>
    <col min="15" max="15" width="14.83203125" hidden="1" customWidth="1"/>
  </cols>
  <sheetData>
    <row r="1" spans="2:20" ht="50.1" customHeight="1" x14ac:dyDescent="0.2">
      <c r="B1" s="43" t="s">
        <v>98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3"/>
      <c r="Q1" s="3"/>
      <c r="R1" s="3"/>
      <c r="S1" s="3"/>
      <c r="T1" s="3"/>
    </row>
    <row r="2" spans="2:20" ht="24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6"/>
      <c r="N2" s="26" t="s">
        <v>90</v>
      </c>
      <c r="O2" s="2"/>
      <c r="P2" s="3"/>
      <c r="Q2" s="3"/>
      <c r="R2" s="3"/>
      <c r="S2" s="3"/>
      <c r="T2" s="3"/>
    </row>
    <row r="3" spans="2:20" ht="24.95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27" t="s">
        <v>91</v>
      </c>
      <c r="O3" s="4"/>
      <c r="P3" s="3"/>
      <c r="Q3" s="3"/>
      <c r="R3" s="3"/>
      <c r="S3" s="3"/>
      <c r="T3" s="3"/>
    </row>
    <row r="4" spans="2:20" ht="59.1" customHeight="1" x14ac:dyDescent="0.2">
      <c r="B4" s="20" t="s">
        <v>71</v>
      </c>
      <c r="C4" s="20" t="s">
        <v>69</v>
      </c>
      <c r="D4" s="21" t="s">
        <v>34</v>
      </c>
      <c r="E4" s="21" t="s">
        <v>83</v>
      </c>
      <c r="F4" s="21" t="s">
        <v>20</v>
      </c>
      <c r="G4" s="21" t="s">
        <v>84</v>
      </c>
      <c r="H4" s="21" t="s">
        <v>85</v>
      </c>
      <c r="I4" s="21" t="s">
        <v>86</v>
      </c>
      <c r="J4" s="21" t="s">
        <v>87</v>
      </c>
      <c r="K4" s="21" t="s">
        <v>88</v>
      </c>
      <c r="L4" s="21" t="s">
        <v>89</v>
      </c>
      <c r="M4" s="24" t="s">
        <v>79</v>
      </c>
      <c r="N4" s="25" t="s">
        <v>68</v>
      </c>
      <c r="O4" s="20" t="s">
        <v>80</v>
      </c>
      <c r="P4" s="3"/>
      <c r="Q4" s="3"/>
      <c r="R4" s="3"/>
      <c r="S4" s="3"/>
      <c r="T4" s="3"/>
    </row>
    <row r="5" spans="2:20" ht="59.1" customHeight="1" x14ac:dyDescent="0.2">
      <c r="B5" s="22">
        <v>1</v>
      </c>
      <c r="C5" s="23" t="s">
        <v>72</v>
      </c>
      <c r="D5" s="17"/>
      <c r="E5" s="16"/>
      <c r="F5" s="16"/>
      <c r="G5" s="18" t="s">
        <v>93</v>
      </c>
      <c r="H5" s="19" t="s">
        <v>116</v>
      </c>
      <c r="I5" s="18" t="s">
        <v>107</v>
      </c>
      <c r="J5" s="18" t="s">
        <v>128</v>
      </c>
      <c r="K5" s="19" t="s">
        <v>110</v>
      </c>
      <c r="L5" s="16"/>
      <c r="M5" s="22">
        <f>SUMPRODUCT(--ISNUMBER(FIND("승",$D5:$L5)))</f>
        <v>2</v>
      </c>
      <c r="N5" s="22">
        <f>SUMPRODUCT(--ISNUMBER(FIND("패",$D5:$L5)))</f>
        <v>3</v>
      </c>
      <c r="O5" s="22">
        <f>_xlfn.RANK.EQ(M5,$M$5:$M$13)</f>
        <v>3</v>
      </c>
      <c r="P5" s="3"/>
      <c r="Q5" s="3"/>
      <c r="R5" s="3"/>
      <c r="S5" s="3"/>
      <c r="T5" s="3"/>
    </row>
    <row r="6" spans="2:20" ht="59.1" customHeight="1" x14ac:dyDescent="0.2">
      <c r="B6" s="22">
        <v>2</v>
      </c>
      <c r="C6" s="23" t="s">
        <v>73</v>
      </c>
      <c r="D6" s="16"/>
      <c r="E6" s="17"/>
      <c r="F6" s="16"/>
      <c r="G6" s="16"/>
      <c r="H6" s="16"/>
      <c r="I6" s="16"/>
      <c r="J6" s="16"/>
      <c r="K6" s="19" t="s">
        <v>116</v>
      </c>
      <c r="L6" s="19" t="s">
        <v>125</v>
      </c>
      <c r="M6" s="22">
        <f t="shared" ref="M6:M13" si="0">SUMPRODUCT(--ISNUMBER(FIND("승",$D6:$L6)))</f>
        <v>2</v>
      </c>
      <c r="N6" s="22">
        <f t="shared" ref="N6:N13" si="1">SUMPRODUCT(--ISNUMBER(FIND("패",$D6:$L6)))</f>
        <v>0</v>
      </c>
      <c r="O6" s="22">
        <f t="shared" ref="O6:O13" si="2">_xlfn.RANK.EQ(M6,$M$5:$M$13)</f>
        <v>3</v>
      </c>
      <c r="P6" s="3"/>
      <c r="Q6" s="3"/>
      <c r="R6" s="3"/>
      <c r="S6" s="3"/>
      <c r="T6" s="3"/>
    </row>
    <row r="7" spans="2:20" ht="59.1" customHeight="1" x14ac:dyDescent="0.2">
      <c r="B7" s="22">
        <v>3</v>
      </c>
      <c r="C7" s="23" t="s">
        <v>20</v>
      </c>
      <c r="D7" s="16"/>
      <c r="E7" s="16"/>
      <c r="F7" s="17"/>
      <c r="G7" s="16"/>
      <c r="H7" s="16"/>
      <c r="I7" s="16"/>
      <c r="J7" s="16"/>
      <c r="K7" s="19" t="s">
        <v>126</v>
      </c>
      <c r="L7" s="19" t="s">
        <v>112</v>
      </c>
      <c r="M7" s="22">
        <f t="shared" si="0"/>
        <v>2</v>
      </c>
      <c r="N7" s="22">
        <f t="shared" si="1"/>
        <v>0</v>
      </c>
      <c r="O7" s="22">
        <f t="shared" si="2"/>
        <v>3</v>
      </c>
      <c r="P7" s="3"/>
      <c r="Q7" s="3"/>
      <c r="R7" s="3"/>
      <c r="S7" s="3"/>
      <c r="T7" s="3"/>
    </row>
    <row r="8" spans="2:20" ht="59.1" customHeight="1" x14ac:dyDescent="0.2">
      <c r="B8" s="22">
        <v>4</v>
      </c>
      <c r="C8" s="23" t="s">
        <v>74</v>
      </c>
      <c r="D8" s="19" t="s">
        <v>92</v>
      </c>
      <c r="E8" s="16"/>
      <c r="F8" s="16"/>
      <c r="G8" s="17"/>
      <c r="H8" s="16"/>
      <c r="I8" s="16"/>
      <c r="J8" s="18" t="s">
        <v>121</v>
      </c>
      <c r="K8" s="16"/>
      <c r="L8" s="19" t="s">
        <v>106</v>
      </c>
      <c r="M8" s="22">
        <f t="shared" si="0"/>
        <v>2</v>
      </c>
      <c r="N8" s="22">
        <f t="shared" si="1"/>
        <v>1</v>
      </c>
      <c r="O8" s="22">
        <f t="shared" si="2"/>
        <v>3</v>
      </c>
      <c r="P8" s="3"/>
      <c r="Q8" s="3"/>
      <c r="R8" s="3"/>
      <c r="S8" s="3"/>
      <c r="T8" s="3"/>
    </row>
    <row r="9" spans="2:20" ht="59.1" customHeight="1" x14ac:dyDescent="0.2">
      <c r="B9" s="22">
        <v>5</v>
      </c>
      <c r="C9" s="23" t="s">
        <v>75</v>
      </c>
      <c r="D9" s="18" t="s">
        <v>119</v>
      </c>
      <c r="E9" s="16"/>
      <c r="F9" s="16"/>
      <c r="G9" s="16"/>
      <c r="H9" s="17"/>
      <c r="I9" s="19" t="s">
        <v>123</v>
      </c>
      <c r="J9" s="18" t="s">
        <v>111</v>
      </c>
      <c r="K9" s="19" t="s">
        <v>106</v>
      </c>
      <c r="L9" s="19" t="s">
        <v>96</v>
      </c>
      <c r="M9" s="22">
        <f t="shared" si="0"/>
        <v>3</v>
      </c>
      <c r="N9" s="22">
        <f t="shared" si="1"/>
        <v>2</v>
      </c>
      <c r="O9" s="22">
        <f t="shared" si="2"/>
        <v>2</v>
      </c>
      <c r="P9" s="3"/>
      <c r="Q9" s="3"/>
      <c r="R9" s="3"/>
      <c r="S9" s="3"/>
      <c r="T9" s="3"/>
    </row>
    <row r="10" spans="2:20" ht="59.1" customHeight="1" x14ac:dyDescent="0.2">
      <c r="B10" s="22">
        <v>6</v>
      </c>
      <c r="C10" s="23" t="s">
        <v>76</v>
      </c>
      <c r="D10" s="19" t="s">
        <v>106</v>
      </c>
      <c r="E10" s="16"/>
      <c r="F10" s="16"/>
      <c r="G10" s="16"/>
      <c r="H10" s="18" t="s">
        <v>124</v>
      </c>
      <c r="I10" s="17"/>
      <c r="J10" s="18" t="s">
        <v>93</v>
      </c>
      <c r="K10" s="16"/>
      <c r="L10" s="18" t="s">
        <v>118</v>
      </c>
      <c r="M10" s="22">
        <f t="shared" si="0"/>
        <v>1</v>
      </c>
      <c r="N10" s="22">
        <f t="shared" si="1"/>
        <v>3</v>
      </c>
      <c r="O10" s="22">
        <f t="shared" si="2"/>
        <v>7</v>
      </c>
      <c r="P10" s="3"/>
      <c r="Q10" s="3"/>
      <c r="R10" s="3"/>
      <c r="S10" s="3"/>
      <c r="T10" s="3"/>
    </row>
    <row r="11" spans="2:20" ht="59.1" customHeight="1" x14ac:dyDescent="0.2">
      <c r="B11" s="22">
        <v>7</v>
      </c>
      <c r="C11" s="23" t="s">
        <v>77</v>
      </c>
      <c r="D11" s="19" t="s">
        <v>127</v>
      </c>
      <c r="E11" s="16"/>
      <c r="F11" s="16"/>
      <c r="G11" s="19" t="s">
        <v>120</v>
      </c>
      <c r="H11" s="19" t="s">
        <v>110</v>
      </c>
      <c r="I11" s="19" t="s">
        <v>94</v>
      </c>
      <c r="J11" s="17"/>
      <c r="K11" s="16"/>
      <c r="L11" s="16"/>
      <c r="M11" s="22">
        <f t="shared" si="0"/>
        <v>4</v>
      </c>
      <c r="N11" s="22">
        <f t="shared" si="1"/>
        <v>0</v>
      </c>
      <c r="O11" s="22">
        <f t="shared" si="2"/>
        <v>1</v>
      </c>
      <c r="P11" s="3"/>
      <c r="Q11" s="3"/>
      <c r="R11" s="3"/>
      <c r="S11" s="3"/>
      <c r="T11" s="3"/>
    </row>
    <row r="12" spans="2:20" ht="59.1" customHeight="1" x14ac:dyDescent="0.2">
      <c r="B12" s="22">
        <v>8</v>
      </c>
      <c r="C12" s="23" t="s">
        <v>78</v>
      </c>
      <c r="D12" s="18" t="s">
        <v>114</v>
      </c>
      <c r="E12" s="18" t="s">
        <v>115</v>
      </c>
      <c r="F12" s="18" t="s">
        <v>105</v>
      </c>
      <c r="G12" s="16"/>
      <c r="H12" s="18" t="s">
        <v>108</v>
      </c>
      <c r="I12" s="16"/>
      <c r="J12" s="16"/>
      <c r="K12" s="17"/>
      <c r="L12" s="16"/>
      <c r="M12" s="22">
        <f t="shared" si="0"/>
        <v>0</v>
      </c>
      <c r="N12" s="22">
        <f t="shared" si="1"/>
        <v>4</v>
      </c>
      <c r="O12" s="22">
        <f t="shared" si="2"/>
        <v>9</v>
      </c>
      <c r="P12" s="3"/>
      <c r="Q12" s="3"/>
      <c r="R12" s="3"/>
      <c r="S12" s="3"/>
      <c r="T12" s="3"/>
    </row>
    <row r="13" spans="2:20" ht="59.1" customHeight="1" x14ac:dyDescent="0.2">
      <c r="B13" s="22">
        <v>9</v>
      </c>
      <c r="C13" s="23" t="s">
        <v>44</v>
      </c>
      <c r="D13" s="16"/>
      <c r="E13" s="18" t="s">
        <v>122</v>
      </c>
      <c r="F13" s="18" t="s">
        <v>113</v>
      </c>
      <c r="G13" s="18" t="s">
        <v>108</v>
      </c>
      <c r="H13" s="18" t="s">
        <v>97</v>
      </c>
      <c r="I13" s="19" t="s">
        <v>117</v>
      </c>
      <c r="J13" s="16"/>
      <c r="K13" s="16"/>
      <c r="L13" s="17"/>
      <c r="M13" s="22">
        <f t="shared" si="0"/>
        <v>1</v>
      </c>
      <c r="N13" s="22">
        <f t="shared" si="1"/>
        <v>4</v>
      </c>
      <c r="O13" s="22">
        <f t="shared" si="2"/>
        <v>7</v>
      </c>
      <c r="P13" s="3"/>
      <c r="Q13" s="3"/>
      <c r="R13" s="3"/>
      <c r="S13" s="3"/>
      <c r="T13" s="3"/>
    </row>
    <row r="14" spans="2:20" ht="17.25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2:20" s="8" customFormat="1" ht="20.100000000000001" customHeight="1" x14ac:dyDescent="0.2">
      <c r="B15" s="28" t="s">
        <v>81</v>
      </c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30"/>
      <c r="N15" s="30"/>
      <c r="O15" s="30"/>
      <c r="P15" s="30"/>
      <c r="Q15" s="30"/>
      <c r="R15" s="30"/>
      <c r="S15" s="30"/>
      <c r="T15" s="30"/>
    </row>
    <row r="16" spans="2:20" s="8" customFormat="1" ht="20.100000000000001" customHeight="1" x14ac:dyDescent="0.2">
      <c r="B16" s="28" t="s">
        <v>82</v>
      </c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30"/>
      <c r="N16" s="30"/>
      <c r="O16" s="30"/>
      <c r="P16" s="30"/>
      <c r="Q16" s="30"/>
      <c r="R16" s="30"/>
      <c r="S16" s="30"/>
      <c r="T16" s="30"/>
    </row>
    <row r="17" spans="2:20" s="8" customFormat="1" ht="20.100000000000001" customHeight="1" x14ac:dyDescent="0.2">
      <c r="B17" s="28" t="s">
        <v>67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30"/>
      <c r="N17" s="30"/>
      <c r="O17" s="30"/>
      <c r="P17" s="30"/>
      <c r="Q17" s="30"/>
      <c r="R17" s="30"/>
      <c r="S17" s="30"/>
      <c r="T17" s="30"/>
    </row>
    <row r="18" spans="2:20" ht="13.5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2:20" ht="13.5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2:20" ht="13.5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2:20" ht="13.5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2:20" ht="13.5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2:20" ht="13.5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2:20" ht="13.5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2:20" ht="13.5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2:20" ht="13.5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2:20" ht="13.5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2:20" ht="13.5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2:20" ht="13.5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2:20" ht="13.5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2:20" ht="13.5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2:20" ht="13.5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2:20" ht="13.5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2:20" ht="13.5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2:20" ht="13.5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</sheetData>
  <mergeCells count="1">
    <mergeCell ref="B1:O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대진표(일정)</vt:lpstr>
      <vt:lpstr>대진표(개인)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2025-03-25T04:31:50Z</cp:lastPrinted>
  <dcterms:created xsi:type="dcterms:W3CDTF">2025-01-14T07:59:41Z</dcterms:created>
  <dcterms:modified xsi:type="dcterms:W3CDTF">2025-03-30T13:31:51Z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2025-01-14T00:00:00Z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2025-01-14T00:00:00Z</vt:filetime>
  </property>
  <property fmtid="{D5CDD505-2E9C-101B-9397-08002B2CF9AE}" pid="5" name="Producer">
    <vt:lpwstr>Microsoft® Excel® 2016</vt:lpwstr>
  </property>
</Properties>
</file>